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P:\Работа с сайтом\2024 год\август\"/>
    </mc:Choice>
  </mc:AlternateContent>
  <xr:revisionPtr revIDLastSave="0" documentId="13_ncr:1_{1360DABC-B65A-4B4E-A78F-4EB417D616C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Приложение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2" i="3" l="1"/>
  <c r="E24" i="3" s="1"/>
  <c r="D22" i="3"/>
  <c r="D24" i="3" s="1"/>
  <c r="C22" i="3"/>
  <c r="H22" i="3"/>
  <c r="H24" i="3" s="1"/>
  <c r="G23" i="3"/>
  <c r="F23" i="3"/>
  <c r="G21" i="3"/>
  <c r="F21" i="3"/>
  <c r="G20" i="3"/>
  <c r="F20" i="3"/>
  <c r="G19" i="3"/>
  <c r="F19" i="3"/>
  <c r="G18" i="3"/>
  <c r="F18" i="3"/>
  <c r="G17" i="3"/>
  <c r="F17" i="3"/>
  <c r="G16" i="3"/>
  <c r="F16" i="3"/>
  <c r="G15" i="3"/>
  <c r="F15" i="3"/>
  <c r="G14" i="3"/>
  <c r="F14" i="3"/>
  <c r="G13" i="3"/>
  <c r="F13" i="3"/>
  <c r="G12" i="3"/>
  <c r="F12" i="3"/>
  <c r="G11" i="3"/>
  <c r="F11" i="3"/>
  <c r="G10" i="3"/>
  <c r="F10" i="3"/>
  <c r="G9" i="3"/>
  <c r="F9" i="3"/>
  <c r="G8" i="3"/>
  <c r="F8" i="3"/>
  <c r="G7" i="3"/>
  <c r="F7" i="3"/>
  <c r="G6" i="3"/>
  <c r="F6" i="3"/>
  <c r="G5" i="3"/>
  <c r="F5" i="3"/>
  <c r="G4" i="3"/>
  <c r="F4" i="3"/>
  <c r="G22" i="3" l="1"/>
  <c r="C24" i="3"/>
  <c r="F22" i="3" l="1"/>
  <c r="G24" i="3"/>
  <c r="F24" i="3" l="1"/>
</calcChain>
</file>

<file path=xl/sharedStrings.xml><?xml version="1.0" encoding="utf-8"?>
<sst xmlns="http://schemas.openxmlformats.org/spreadsheetml/2006/main" count="50" uniqueCount="49">
  <si>
    <t>Код целевой статьи расходов</t>
  </si>
  <si>
    <t>Наименование</t>
  </si>
  <si>
    <t>01 0 00 00000</t>
  </si>
  <si>
    <t>ИТОГО ПО ПРОГРАММАМ</t>
  </si>
  <si>
    <t xml:space="preserve">Непрограммные расходы </t>
  </si>
  <si>
    <t>РАСХОДЫ ВСЕГО</t>
  </si>
  <si>
    <t>02 0 00 00000</t>
  </si>
  <si>
    <t>03 0 00 00000</t>
  </si>
  <si>
    <t>04 0 00 00000</t>
  </si>
  <si>
    <t>05 0 00 00000</t>
  </si>
  <si>
    <t>06 0 00 00000</t>
  </si>
  <si>
    <t>07 0 00 00000</t>
  </si>
  <si>
    <t>08 0 00 00000</t>
  </si>
  <si>
    <t>09 0 00 00000</t>
  </si>
  <si>
    <t>10 0 00 00000</t>
  </si>
  <si>
    <t>11 0 00 00000</t>
  </si>
  <si>
    <t>12 0 00 00000</t>
  </si>
  <si>
    <t>13 0 00 00000</t>
  </si>
  <si>
    <t>14 0 00 00000</t>
  </si>
  <si>
    <t>15 0 00 00000</t>
  </si>
  <si>
    <t>17 0 00 00000</t>
  </si>
  <si>
    <t>18 0 00 00000</t>
  </si>
  <si>
    <t>Муниципальная программа "Здравоохранение"</t>
  </si>
  <si>
    <t>Муниципальная программа "Образование"</t>
  </si>
  <si>
    <t>Муниципальная программа "Социальная защита населения"</t>
  </si>
  <si>
    <t>Муниципальная программа "Спорт"</t>
  </si>
  <si>
    <t>Муниципальная программа "Развитие сельского хозяйства"</t>
  </si>
  <si>
    <t>Муниципальная программа "Экология и окружающая среда"</t>
  </si>
  <si>
    <t>Муниципальная программа "Безопасность и обеспечение безопасности жизнедеятельности населения"</t>
  </si>
  <si>
    <t>Муниципальная программа "Жилище"</t>
  </si>
  <si>
    <t>Муниципальная программа "Предпринимательство"</t>
  </si>
  <si>
    <t>Муниципальная программа "Управление имуществом и муниципальными финансами"</t>
  </si>
  <si>
    <t>Муниципальная программа "Развитие институтов гражданского общества, повышение эффективности местного самоуправления и реализации молодежной политики"</t>
  </si>
  <si>
    <t>Муниципальная программа "Развитие и функционирование дорожно-транспортного комплекса"</t>
  </si>
  <si>
    <t>Муниципальная программа "Цифровое муниципальное образование"</t>
  </si>
  <si>
    <t>Муниципальная программа "Формирование современной комфортной городской среды"</t>
  </si>
  <si>
    <t>Муниципальная программа "Строительство объектов социальной инфраструктуры"</t>
  </si>
  <si>
    <t>Муниципальная программа "Культура и туризм"</t>
  </si>
  <si>
    <t>Муниципальная программа "Развитие инженерной инфраструктуры, энергоэффективности и отрасли обращения с отходами"</t>
  </si>
  <si>
    <t>16 0 00 00000</t>
  </si>
  <si>
    <t>Муниципальная программа "Архитектура и градостроительство"</t>
  </si>
  <si>
    <t>Утвержденные бюджетные значения (решением о бюджете от 27.03.2024)
тыс. руб.</t>
  </si>
  <si>
    <t>Отклонение от утвержденных значений</t>
  </si>
  <si>
    <t>0,00</t>
  </si>
  <si>
    <t xml:space="preserve">Отклонение от значений по отчету </t>
  </si>
  <si>
    <t xml:space="preserve">Сведения об исполнении бюджета городского округа Реутов по расходам в разрезе муниципальных программ по состоянию на 01.09.2024 в сравнении с запланированными значениями, утвержденными решением о бюджете, и в сравнении с плановыми значениями согласно отчета об исполнении бюджета в сравнении с соответствующим периодом прошлого года </t>
  </si>
  <si>
    <t>Плановые значения (согласно отчета об исполнении бюджета) на 01.09.2024
тыс. руб.</t>
  </si>
  <si>
    <r>
      <t xml:space="preserve">Фактически исполнено по состоянию на </t>
    </r>
    <r>
      <rPr>
        <b/>
        <i/>
        <sz val="9"/>
        <color theme="0" tint="-0.499984740745262"/>
        <rFont val="Times New Roman"/>
        <family val="1"/>
        <charset val="204"/>
      </rPr>
      <t xml:space="preserve">01.09.2024 
</t>
    </r>
    <r>
      <rPr>
        <b/>
        <sz val="9"/>
        <color rgb="FF000000"/>
        <rFont val="Times New Roman"/>
        <family val="1"/>
        <charset val="204"/>
      </rPr>
      <t>тыс. руб.</t>
    </r>
  </si>
  <si>
    <r>
      <t xml:space="preserve">Фактически исполнено по состоянию на </t>
    </r>
    <r>
      <rPr>
        <b/>
        <i/>
        <sz val="9"/>
        <color theme="0" tint="-0.499984740745262"/>
        <rFont val="Times New Roman"/>
        <family val="1"/>
        <charset val="204"/>
      </rPr>
      <t>01.09.2023</t>
    </r>
    <r>
      <rPr>
        <b/>
        <sz val="9"/>
        <color rgb="FF000000"/>
        <rFont val="Times New Roman"/>
        <family val="1"/>
        <charset val="204"/>
      </rPr>
      <t xml:space="preserve">
тыс. руб.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</si>
</sst>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11"/>
      <color indexed="8"/>
      <name val="Calibri"/>
      <family val="2"/>
      <scheme val="minor"/>
    </font>
    <font>
      <b/>
      <i/>
      <sz val="9"/>
      <color theme="0" tint="-0.499984740745262"/>
      <name val="Times New Roman"/>
      <family val="1"/>
      <charset val="204"/>
    </font>
    <font>
      <sz val="11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7" fillId="0" borderId="0"/>
  </cellStyleXfs>
  <cellXfs count="29">
    <xf numFmtId="0" fontId="0" fillId="0" borderId="0" xfId="0"/>
    <xf numFmtId="0" fontId="4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/>
    </xf>
    <xf numFmtId="0" fontId="2" fillId="2" borderId="1" xfId="1" applyNumberFormat="1" applyFont="1" applyFill="1" applyBorder="1" applyAlignment="1">
      <alignment vertical="center" wrapText="1"/>
    </xf>
    <xf numFmtId="0" fontId="2" fillId="2" borderId="2" xfId="1" applyNumberFormat="1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164" fontId="5" fillId="3" borderId="1" xfId="0" applyNumberFormat="1" applyFont="1" applyFill="1" applyBorder="1" applyAlignment="1">
      <alignment horizontal="center" vertical="center"/>
    </xf>
    <xf numFmtId="164" fontId="5" fillId="3" borderId="2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vertical="center" wrapText="1"/>
    </xf>
    <xf numFmtId="4" fontId="6" fillId="4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164" fontId="5" fillId="5" borderId="1" xfId="0" applyNumberFormat="1" applyFont="1" applyFill="1" applyBorder="1" applyAlignment="1">
      <alignment horizontal="center" vertical="center"/>
    </xf>
    <xf numFmtId="164" fontId="5" fillId="5" borderId="2" xfId="0" applyNumberFormat="1" applyFont="1" applyFill="1" applyBorder="1" applyAlignment="1">
      <alignment horizontal="center" vertical="center"/>
    </xf>
    <xf numFmtId="4" fontId="5" fillId="5" borderId="1" xfId="0" applyNumberFormat="1" applyFont="1" applyFill="1" applyBorder="1" applyAlignment="1">
      <alignment horizontal="center" vertical="center" wrapText="1"/>
    </xf>
    <xf numFmtId="4" fontId="5" fillId="3" borderId="1" xfId="0" applyNumberFormat="1" applyFont="1" applyFill="1" applyBorder="1" applyAlignment="1">
      <alignment horizontal="center" vertical="center" wrapText="1"/>
    </xf>
    <xf numFmtId="49" fontId="5" fillId="5" borderId="1" xfId="0" applyNumberFormat="1" applyFont="1" applyFill="1" applyBorder="1" applyAlignment="1">
      <alignment horizontal="center" vertical="center"/>
    </xf>
    <xf numFmtId="4" fontId="4" fillId="3" borderId="1" xfId="0" applyNumberFormat="1" applyFont="1" applyFill="1" applyBorder="1" applyAlignment="1">
      <alignment horizontal="center"/>
    </xf>
    <xf numFmtId="4" fontId="4" fillId="0" borderId="1" xfId="0" applyNumberFormat="1" applyFont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vertical="center" wrapText="1"/>
    </xf>
    <xf numFmtId="4" fontId="6" fillId="6" borderId="1" xfId="0" applyNumberFormat="1" applyFont="1" applyFill="1" applyBorder="1" applyAlignment="1">
      <alignment horizontal="center" vertical="center" wrapText="1"/>
    </xf>
    <xf numFmtId="0" fontId="9" fillId="7" borderId="0" xfId="0" applyFont="1" applyFill="1"/>
    <xf numFmtId="2" fontId="5" fillId="3" borderId="1" xfId="0" applyNumberFormat="1" applyFont="1" applyFill="1" applyBorder="1" applyAlignment="1">
      <alignment horizontal="center" vertical="center"/>
    </xf>
    <xf numFmtId="4" fontId="5" fillId="5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6"/>
  <sheetViews>
    <sheetView tabSelected="1" topLeftCell="A4" zoomScaleNormal="100" workbookViewId="0">
      <selection activeCell="O16" sqref="O16"/>
    </sheetView>
  </sheetViews>
  <sheetFormatPr defaultRowHeight="15" x14ac:dyDescent="0.25"/>
  <cols>
    <col min="1" max="1" width="13.85546875" customWidth="1"/>
    <col min="2" max="2" width="60.42578125" customWidth="1"/>
    <col min="3" max="5" width="15.42578125" customWidth="1"/>
    <col min="6" max="6" width="14.140625" customWidth="1"/>
    <col min="7" max="7" width="15" customWidth="1"/>
    <col min="8" max="8" width="15.28515625" customWidth="1"/>
  </cols>
  <sheetData>
    <row r="1" spans="1:8" ht="44.25" customHeight="1" x14ac:dyDescent="0.25">
      <c r="A1" s="28" t="s">
        <v>45</v>
      </c>
      <c r="B1" s="28"/>
      <c r="C1" s="28"/>
      <c r="D1" s="28"/>
      <c r="E1" s="28"/>
      <c r="F1" s="28"/>
      <c r="G1" s="28"/>
      <c r="H1" s="28"/>
    </row>
    <row r="2" spans="1:8" ht="15.75" thickBot="1" x14ac:dyDescent="0.3"/>
    <row r="3" spans="1:8" ht="84.75" thickBot="1" x14ac:dyDescent="0.3">
      <c r="A3" s="7" t="s">
        <v>0</v>
      </c>
      <c r="B3" s="7" t="s">
        <v>1</v>
      </c>
      <c r="C3" s="14" t="s">
        <v>41</v>
      </c>
      <c r="D3" s="14" t="s">
        <v>46</v>
      </c>
      <c r="E3" s="13" t="s">
        <v>47</v>
      </c>
      <c r="F3" s="7" t="s">
        <v>42</v>
      </c>
      <c r="G3" s="7" t="s">
        <v>44</v>
      </c>
      <c r="H3" s="13" t="s">
        <v>48</v>
      </c>
    </row>
    <row r="4" spans="1:8" ht="21.75" customHeight="1" thickBot="1" x14ac:dyDescent="0.3">
      <c r="A4" s="2" t="s">
        <v>2</v>
      </c>
      <c r="B4" s="5" t="s">
        <v>22</v>
      </c>
      <c r="C4" s="15">
        <v>1500</v>
      </c>
      <c r="D4" s="15">
        <v>1959.77</v>
      </c>
      <c r="E4" s="8">
        <v>680</v>
      </c>
      <c r="F4" s="21">
        <f>SUM(E4-C4)</f>
        <v>-820</v>
      </c>
      <c r="G4" s="21">
        <f>SUM(E4-D4)</f>
        <v>-1279.77</v>
      </c>
      <c r="H4" s="18">
        <v>315</v>
      </c>
    </row>
    <row r="5" spans="1:8" ht="20.25" customHeight="1" thickBot="1" x14ac:dyDescent="0.3">
      <c r="A5" s="2" t="s">
        <v>6</v>
      </c>
      <c r="B5" s="5" t="s">
        <v>37</v>
      </c>
      <c r="C5" s="15">
        <v>283796.60928999999</v>
      </c>
      <c r="D5" s="15">
        <v>287694.28353000002</v>
      </c>
      <c r="E5" s="8">
        <v>176437.94145000001</v>
      </c>
      <c r="F5" s="21">
        <f t="shared" ref="F5:F24" si="0">SUM(E5-C5)</f>
        <v>-107358.66783999998</v>
      </c>
      <c r="G5" s="21">
        <f t="shared" ref="G5:G24" si="1">SUM(E5-D5)</f>
        <v>-111256.34208</v>
      </c>
      <c r="H5" s="18">
        <v>153942.14454000001</v>
      </c>
    </row>
    <row r="6" spans="1:8" ht="21" customHeight="1" thickBot="1" x14ac:dyDescent="0.3">
      <c r="A6" s="2" t="s">
        <v>7</v>
      </c>
      <c r="B6" s="5" t="s">
        <v>23</v>
      </c>
      <c r="C6" s="15">
        <v>2470799.10372</v>
      </c>
      <c r="D6" s="15">
        <v>2449783.0766799999</v>
      </c>
      <c r="E6" s="8">
        <v>1445119.79357</v>
      </c>
      <c r="F6" s="21">
        <f t="shared" si="0"/>
        <v>-1025679.31015</v>
      </c>
      <c r="G6" s="21">
        <f t="shared" si="1"/>
        <v>-1004663.28311</v>
      </c>
      <c r="H6" s="18">
        <v>1294681.88821</v>
      </c>
    </row>
    <row r="7" spans="1:8" ht="19.5" customHeight="1" thickBot="1" x14ac:dyDescent="0.3">
      <c r="A7" s="2" t="s">
        <v>8</v>
      </c>
      <c r="B7" s="5" t="s">
        <v>24</v>
      </c>
      <c r="C7" s="15">
        <v>42487.4</v>
      </c>
      <c r="D7" s="15">
        <v>42027.63</v>
      </c>
      <c r="E7" s="8">
        <v>27159.672429999999</v>
      </c>
      <c r="F7" s="21">
        <f t="shared" si="0"/>
        <v>-15327.727570000003</v>
      </c>
      <c r="G7" s="21">
        <f t="shared" si="1"/>
        <v>-14867.957569999999</v>
      </c>
      <c r="H7" s="18">
        <v>22892.06784</v>
      </c>
    </row>
    <row r="8" spans="1:8" ht="20.25" customHeight="1" thickBot="1" x14ac:dyDescent="0.3">
      <c r="A8" s="4" t="s">
        <v>9</v>
      </c>
      <c r="B8" s="6" t="s">
        <v>25</v>
      </c>
      <c r="C8" s="16">
        <v>164936.00046000001</v>
      </c>
      <c r="D8" s="16">
        <v>169573.4</v>
      </c>
      <c r="E8" s="9">
        <v>104976.69472</v>
      </c>
      <c r="F8" s="21">
        <f t="shared" si="0"/>
        <v>-59959.305740000011</v>
      </c>
      <c r="G8" s="21">
        <f t="shared" si="1"/>
        <v>-64596.705279999995</v>
      </c>
      <c r="H8" s="18">
        <v>100744.53842</v>
      </c>
    </row>
    <row r="9" spans="1:8" ht="20.25" customHeight="1" thickBot="1" x14ac:dyDescent="0.3">
      <c r="A9" s="2" t="s">
        <v>10</v>
      </c>
      <c r="B9" s="5" t="s">
        <v>26</v>
      </c>
      <c r="C9" s="15">
        <v>842</v>
      </c>
      <c r="D9" s="15">
        <v>978.03120000000001</v>
      </c>
      <c r="E9" s="8">
        <v>409.86768000000001</v>
      </c>
      <c r="F9" s="21">
        <f t="shared" si="0"/>
        <v>-432.13231999999999</v>
      </c>
      <c r="G9" s="21">
        <f t="shared" si="1"/>
        <v>-568.16352000000006</v>
      </c>
      <c r="H9" s="18">
        <v>352.37018</v>
      </c>
    </row>
    <row r="10" spans="1:8" ht="19.5" customHeight="1" thickBot="1" x14ac:dyDescent="0.3">
      <c r="A10" s="2" t="s">
        <v>11</v>
      </c>
      <c r="B10" s="5" t="s">
        <v>27</v>
      </c>
      <c r="C10" s="15">
        <v>1200</v>
      </c>
      <c r="D10" s="15">
        <v>1208.9688000000001</v>
      </c>
      <c r="E10" s="8">
        <v>1075.1518000000001</v>
      </c>
      <c r="F10" s="21">
        <f t="shared" si="0"/>
        <v>-124.84819999999991</v>
      </c>
      <c r="G10" s="21">
        <f t="shared" si="1"/>
        <v>-133.81700000000001</v>
      </c>
      <c r="H10" s="18">
        <v>302.30959999999999</v>
      </c>
    </row>
    <row r="11" spans="1:8" ht="24" customHeight="1" thickBot="1" x14ac:dyDescent="0.3">
      <c r="A11" s="2" t="s">
        <v>12</v>
      </c>
      <c r="B11" s="5" t="s">
        <v>28</v>
      </c>
      <c r="C11" s="15">
        <v>145598.15708</v>
      </c>
      <c r="D11" s="15">
        <v>139197.73477000001</v>
      </c>
      <c r="E11" s="8">
        <v>48735.381970000002</v>
      </c>
      <c r="F11" s="21">
        <f t="shared" si="0"/>
        <v>-96862.775110000002</v>
      </c>
      <c r="G11" s="21">
        <f t="shared" si="1"/>
        <v>-90462.352800000008</v>
      </c>
      <c r="H11" s="18">
        <v>40311.372349999998</v>
      </c>
    </row>
    <row r="12" spans="1:8" ht="21" customHeight="1" thickBot="1" x14ac:dyDescent="0.3">
      <c r="A12" s="2" t="s">
        <v>13</v>
      </c>
      <c r="B12" s="5" t="s">
        <v>29</v>
      </c>
      <c r="C12" s="15">
        <v>41509</v>
      </c>
      <c r="D12" s="15">
        <v>42144</v>
      </c>
      <c r="E12" s="8">
        <v>15529.448</v>
      </c>
      <c r="F12" s="21">
        <f t="shared" si="0"/>
        <v>-25979.552</v>
      </c>
      <c r="G12" s="21">
        <f t="shared" si="1"/>
        <v>-26614.552</v>
      </c>
      <c r="H12" s="18">
        <v>67599.948969999998</v>
      </c>
    </row>
    <row r="13" spans="1:8" ht="24" customHeight="1" thickBot="1" x14ac:dyDescent="0.3">
      <c r="A13" s="2" t="s">
        <v>14</v>
      </c>
      <c r="B13" s="5" t="s">
        <v>38</v>
      </c>
      <c r="C13" s="15">
        <v>412928.11</v>
      </c>
      <c r="D13" s="15">
        <v>451789.45</v>
      </c>
      <c r="E13" s="8">
        <v>144705.85</v>
      </c>
      <c r="F13" s="21">
        <f t="shared" si="0"/>
        <v>-268222.26</v>
      </c>
      <c r="G13" s="21">
        <f t="shared" si="1"/>
        <v>-307083.59999999998</v>
      </c>
      <c r="H13" s="18">
        <v>3887.7994699999999</v>
      </c>
    </row>
    <row r="14" spans="1:8" ht="18" customHeight="1" thickBot="1" x14ac:dyDescent="0.3">
      <c r="A14" s="2" t="s">
        <v>15</v>
      </c>
      <c r="B14" s="5" t="s">
        <v>30</v>
      </c>
      <c r="C14" s="15">
        <v>44381.8</v>
      </c>
      <c r="D14" s="15">
        <v>44381.8</v>
      </c>
      <c r="E14" s="8">
        <v>25486.161800000002</v>
      </c>
      <c r="F14" s="21">
        <f t="shared" si="0"/>
        <v>-18895.638200000001</v>
      </c>
      <c r="G14" s="21">
        <f t="shared" si="1"/>
        <v>-18895.638200000001</v>
      </c>
      <c r="H14" s="18">
        <v>63918.12124</v>
      </c>
    </row>
    <row r="15" spans="1:8" ht="24" customHeight="1" thickBot="1" x14ac:dyDescent="0.3">
      <c r="A15" s="2" t="s">
        <v>16</v>
      </c>
      <c r="B15" s="5" t="s">
        <v>31</v>
      </c>
      <c r="C15" s="15">
        <v>580447.32235000003</v>
      </c>
      <c r="D15" s="15">
        <v>583409.75057999999</v>
      </c>
      <c r="E15" s="8">
        <v>341404.87437999999</v>
      </c>
      <c r="F15" s="21">
        <f t="shared" si="0"/>
        <v>-239042.44797000004</v>
      </c>
      <c r="G15" s="21">
        <f t="shared" si="1"/>
        <v>-242004.8762</v>
      </c>
      <c r="H15" s="18">
        <v>359578.51530000003</v>
      </c>
    </row>
    <row r="16" spans="1:8" ht="36" customHeight="1" thickBot="1" x14ac:dyDescent="0.3">
      <c r="A16" s="2" t="s">
        <v>17</v>
      </c>
      <c r="B16" s="5" t="s">
        <v>32</v>
      </c>
      <c r="C16" s="15">
        <v>74268.842999999993</v>
      </c>
      <c r="D16" s="15">
        <v>83244.731849999996</v>
      </c>
      <c r="E16" s="8">
        <v>41629.352830000003</v>
      </c>
      <c r="F16" s="21">
        <f t="shared" si="0"/>
        <v>-32639.49016999999</v>
      </c>
      <c r="G16" s="21">
        <f t="shared" si="1"/>
        <v>-41615.379019999993</v>
      </c>
      <c r="H16" s="18">
        <v>40810.199919999999</v>
      </c>
    </row>
    <row r="17" spans="1:8" ht="24" customHeight="1" thickBot="1" x14ac:dyDescent="0.3">
      <c r="A17" s="2" t="s">
        <v>18</v>
      </c>
      <c r="B17" s="5" t="s">
        <v>33</v>
      </c>
      <c r="C17" s="15">
        <v>233284.67996000001</v>
      </c>
      <c r="D17" s="15">
        <v>249289.11923000001</v>
      </c>
      <c r="E17" s="8">
        <v>178378.87776</v>
      </c>
      <c r="F17" s="21">
        <f t="shared" si="0"/>
        <v>-54905.802200000006</v>
      </c>
      <c r="G17" s="21">
        <f t="shared" si="1"/>
        <v>-70910.241470000008</v>
      </c>
      <c r="H17" s="18">
        <v>467606.77948999999</v>
      </c>
    </row>
    <row r="18" spans="1:8" ht="21.75" customHeight="1" thickBot="1" x14ac:dyDescent="0.3">
      <c r="A18" s="2" t="s">
        <v>19</v>
      </c>
      <c r="B18" s="5" t="s">
        <v>34</v>
      </c>
      <c r="C18" s="15">
        <v>87311.53</v>
      </c>
      <c r="D18" s="15">
        <v>91952.446670000005</v>
      </c>
      <c r="E18" s="8">
        <v>52676.702859999998</v>
      </c>
      <c r="F18" s="21">
        <f t="shared" si="0"/>
        <v>-34634.827140000001</v>
      </c>
      <c r="G18" s="21">
        <f t="shared" si="1"/>
        <v>-39275.743810000007</v>
      </c>
      <c r="H18" s="18">
        <v>50179.039040000003</v>
      </c>
    </row>
    <row r="19" spans="1:8" ht="21.75" customHeight="1" thickBot="1" x14ac:dyDescent="0.3">
      <c r="A19" s="2" t="s">
        <v>39</v>
      </c>
      <c r="B19" s="5" t="s">
        <v>40</v>
      </c>
      <c r="C19" s="19" t="s">
        <v>43</v>
      </c>
      <c r="D19" s="27">
        <v>170</v>
      </c>
      <c r="E19" s="26" t="s">
        <v>43</v>
      </c>
      <c r="F19" s="21">
        <f>SUM(E19-C19)</f>
        <v>0</v>
      </c>
      <c r="G19" s="21">
        <f t="shared" si="1"/>
        <v>-170</v>
      </c>
      <c r="H19" s="18">
        <v>384.43874</v>
      </c>
    </row>
    <row r="20" spans="1:8" ht="24" customHeight="1" thickBot="1" x14ac:dyDescent="0.3">
      <c r="A20" s="2" t="s">
        <v>20</v>
      </c>
      <c r="B20" s="5" t="s">
        <v>35</v>
      </c>
      <c r="C20" s="15">
        <v>429755.77</v>
      </c>
      <c r="D20" s="15">
        <v>409697.33377999999</v>
      </c>
      <c r="E20" s="8">
        <v>178625.34403000001</v>
      </c>
      <c r="F20" s="21">
        <f>SUM(E20-C20)</f>
        <v>-251130.42597000001</v>
      </c>
      <c r="G20" s="21">
        <f t="shared" si="1"/>
        <v>-231071.98974999998</v>
      </c>
      <c r="H20" s="18">
        <v>268322.77444000001</v>
      </c>
    </row>
    <row r="21" spans="1:8" ht="24" customHeight="1" thickBot="1" x14ac:dyDescent="0.3">
      <c r="A21" s="2" t="s">
        <v>21</v>
      </c>
      <c r="B21" s="5" t="s">
        <v>36</v>
      </c>
      <c r="C21" s="15">
        <v>2297946.7200000002</v>
      </c>
      <c r="D21" s="15">
        <v>2315102.4908599998</v>
      </c>
      <c r="E21" s="8">
        <v>747710.43941999995</v>
      </c>
      <c r="F21" s="21">
        <f t="shared" si="0"/>
        <v>-1550236.2805800003</v>
      </c>
      <c r="G21" s="21">
        <f t="shared" si="1"/>
        <v>-1567392.0514399998</v>
      </c>
      <c r="H21" s="18">
        <v>200434.98198000001</v>
      </c>
    </row>
    <row r="22" spans="1:8" ht="15.75" thickBot="1" x14ac:dyDescent="0.3">
      <c r="A22" s="10"/>
      <c r="B22" s="11" t="s">
        <v>3</v>
      </c>
      <c r="C22" s="12">
        <f>SUM(C4:C21)</f>
        <v>7312993.0458600018</v>
      </c>
      <c r="D22" s="12">
        <f>SUM(D4:D21)</f>
        <v>7363604.0179500002</v>
      </c>
      <c r="E22" s="12">
        <f>SUM(E4:E21)</f>
        <v>3530741.5547000002</v>
      </c>
      <c r="F22" s="21">
        <f t="shared" si="0"/>
        <v>-3782251.4911600016</v>
      </c>
      <c r="G22" s="21">
        <f t="shared" si="1"/>
        <v>-3832862.46325</v>
      </c>
      <c r="H22" s="12">
        <f>SUM(H4:H21)</f>
        <v>3136264.2897300008</v>
      </c>
    </row>
    <row r="23" spans="1:8" ht="15.75" thickBot="1" x14ac:dyDescent="0.3">
      <c r="A23" s="2"/>
      <c r="B23" s="3" t="s">
        <v>4</v>
      </c>
      <c r="C23" s="17">
        <v>56961.511299999998</v>
      </c>
      <c r="D23" s="17">
        <v>33303.749600000003</v>
      </c>
      <c r="E23" s="18">
        <v>13859.2781</v>
      </c>
      <c r="F23" s="21">
        <f t="shared" si="0"/>
        <v>-43102.233200000002</v>
      </c>
      <c r="G23" s="21">
        <f t="shared" si="1"/>
        <v>-19444.471500000003</v>
      </c>
      <c r="H23" s="20">
        <v>9742.3803000000007</v>
      </c>
    </row>
    <row r="24" spans="1:8" ht="15.75" thickBot="1" x14ac:dyDescent="0.3">
      <c r="A24" s="22"/>
      <c r="B24" s="23" t="s">
        <v>5</v>
      </c>
      <c r="C24" s="24">
        <f>SUM(C22:C23)</f>
        <v>7369954.5571600022</v>
      </c>
      <c r="D24" s="24">
        <f>SUM(D22:D23)</f>
        <v>7396907.76755</v>
      </c>
      <c r="E24" s="24">
        <f>SUM(E22:E23)</f>
        <v>3544600.8328000004</v>
      </c>
      <c r="F24" s="21">
        <f t="shared" si="0"/>
        <v>-3825353.7243600017</v>
      </c>
      <c r="G24" s="21">
        <f t="shared" si="1"/>
        <v>-3852306.9347499995</v>
      </c>
      <c r="H24" s="24">
        <f>SUM(H22:H23)</f>
        <v>3146006.6700300006</v>
      </c>
    </row>
    <row r="25" spans="1:8" x14ac:dyDescent="0.25">
      <c r="D25" s="25"/>
    </row>
    <row r="26" spans="1:8" x14ac:dyDescent="0.25">
      <c r="A26" s="1"/>
    </row>
  </sheetData>
  <mergeCells count="1">
    <mergeCell ref="A1:H1"/>
  </mergeCells>
  <pageMargins left="0.7" right="0.7" top="0.75" bottom="0.75" header="0.3" footer="0.3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KovalevAM</dc:creator>
  <cp:lastModifiedBy>user</cp:lastModifiedBy>
  <cp:lastPrinted>2024-06-17T06:17:49Z</cp:lastPrinted>
  <dcterms:created xsi:type="dcterms:W3CDTF">2017-12-11T14:03:53Z</dcterms:created>
  <dcterms:modified xsi:type="dcterms:W3CDTF">2024-09-09T09:46:02Z</dcterms:modified>
</cp:coreProperties>
</file>